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sd31ad\users\DistrictOffice\Chris_Leinen\WEBSITE ISD 31\Web Postings\2015-2016\"/>
    </mc:Choice>
  </mc:AlternateContent>
  <bookViews>
    <workbookView xWindow="120" yWindow="140" windowWidth="15080" windowHeight="797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M33" i="1" l="1"/>
  <c r="K33" i="1"/>
  <c r="I33" i="1"/>
  <c r="G33" i="1"/>
  <c r="E33" i="1"/>
  <c r="M25" i="1"/>
  <c r="K25" i="1"/>
  <c r="I25" i="1"/>
  <c r="G25" i="1"/>
  <c r="E25" i="1"/>
  <c r="E19" i="1" l="1"/>
  <c r="K31" i="1"/>
  <c r="M31" i="1" s="1"/>
  <c r="K29" i="1"/>
  <c r="M29" i="1" s="1"/>
  <c r="K27" i="1"/>
  <c r="M27" i="1" s="1"/>
  <c r="K23" i="1"/>
  <c r="M23" i="1" s="1"/>
  <c r="K21" i="1"/>
  <c r="M21" i="1" s="1"/>
  <c r="K17" i="1"/>
  <c r="M17" i="1" s="1"/>
  <c r="K15" i="1"/>
  <c r="M15" i="1" s="1"/>
  <c r="I13" i="1"/>
  <c r="G13" i="1"/>
  <c r="G19" i="1" s="1"/>
  <c r="K11" i="1"/>
  <c r="K10" i="1"/>
  <c r="K9" i="1"/>
  <c r="I19" i="1" l="1"/>
  <c r="K19" i="1" s="1"/>
  <c r="K13" i="1"/>
  <c r="M13" i="1" s="1"/>
  <c r="M19" i="1" l="1"/>
</calcChain>
</file>

<file path=xl/sharedStrings.xml><?xml version="1.0" encoding="utf-8"?>
<sst xmlns="http://schemas.openxmlformats.org/spreadsheetml/2006/main" count="31" uniqueCount="26">
  <si>
    <t>BEMIDJI AREA SCHOOLS</t>
  </si>
  <si>
    <t>PROJECTED</t>
  </si>
  <si>
    <t>Beginning Balance</t>
  </si>
  <si>
    <t>Revenue</t>
  </si>
  <si>
    <t>Expenditures</t>
  </si>
  <si>
    <t>Surplus/Deficit</t>
  </si>
  <si>
    <t>Ending Balance</t>
  </si>
  <si>
    <t>General Fund General Operations</t>
  </si>
  <si>
    <t>Fund 01 General</t>
  </si>
  <si>
    <t>Fund 10 Special Schools</t>
  </si>
  <si>
    <t>Fund 20 Federal Programs</t>
  </si>
  <si>
    <t>GFGO Total</t>
  </si>
  <si>
    <t>Fund 03 Transportation</t>
  </si>
  <si>
    <t>Fund 05 Capital Projects</t>
  </si>
  <si>
    <t>General Fund Total</t>
  </si>
  <si>
    <t>Fund 02 Food Service</t>
  </si>
  <si>
    <t>Fund 04 Community Service</t>
  </si>
  <si>
    <t>Fund 06 Construction</t>
  </si>
  <si>
    <t>Fund 07 Debt Service</t>
  </si>
  <si>
    <t>All Funds Total</t>
  </si>
  <si>
    <t>OPEB Debt Service</t>
  </si>
  <si>
    <t>BUDGET 2015-2016</t>
  </si>
  <si>
    <t>2015-2016</t>
  </si>
  <si>
    <t>Adopted 6/15/15</t>
  </si>
  <si>
    <t>Projected</t>
  </si>
  <si>
    <t>Operating Funds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</si>
</sst>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" fontId="0" fillId="0" borderId="0" xfId="0" applyNumberFormat="1"/>
    <xf numFmtId="0" fontId="1" fillId="0" borderId="0" xfId="0" applyFont="1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38" fontId="0" fillId="0" borderId="0" xfId="0" applyNumberFormat="1"/>
    <xf numFmtId="38" fontId="0" fillId="0" borderId="0" xfId="0" applyNumberFormat="1" applyAlignment="1"/>
    <xf numFmtId="38" fontId="0" fillId="0" borderId="1" xfId="0" applyNumberFormat="1" applyBorder="1"/>
    <xf numFmtId="38" fontId="0" fillId="0" borderId="1" xfId="0" applyNumberFormat="1" applyBorder="1" applyAlignment="1"/>
    <xf numFmtId="38" fontId="0" fillId="0" borderId="0" xfId="0" applyNumberFormat="1" applyAlignment="1">
      <alignment horizontal="right"/>
    </xf>
    <xf numFmtId="38" fontId="1" fillId="0" borderId="1" xfId="0" applyNumberFormat="1" applyFont="1" applyBorder="1"/>
    <xf numFmtId="38" fontId="1" fillId="0" borderId="0" xfId="0" applyNumberFormat="1" applyFont="1"/>
    <xf numFmtId="38" fontId="1" fillId="0" borderId="0" xfId="0" applyNumberFormat="1" applyFont="1" applyBorder="1"/>
    <xf numFmtId="38" fontId="2" fillId="0" borderId="0" xfId="0" applyNumberFormat="1" applyFont="1" applyBorder="1"/>
    <xf numFmtId="38" fontId="2" fillId="0" borderId="0" xfId="0" applyNumberFormat="1" applyFont="1" applyFill="1" applyBorder="1"/>
    <xf numFmtId="38" fontId="2" fillId="0" borderId="1" xfId="0" applyNumberFormat="1" applyFont="1" applyFill="1" applyBorder="1"/>
    <xf numFmtId="38" fontId="1" fillId="0" borderId="2" xfId="0" applyNumberFormat="1" applyFont="1" applyBorder="1"/>
    <xf numFmtId="8" fontId="0" fillId="0" borderId="0" xfId="0" applyNumberFormat="1"/>
    <xf numFmtId="0" fontId="3" fillId="0" borderId="0" xfId="0" applyFont="1"/>
    <xf numFmtId="38" fontId="3" fillId="0" borderId="0" xfId="0" applyNumberFormat="1" applyFont="1"/>
    <xf numFmtId="38" fontId="3" fillId="0" borderId="1" xfId="0" applyNumberFormat="1" applyFont="1" applyBorder="1"/>
    <xf numFmtId="38" fontId="4" fillId="0" borderId="0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topLeftCell="A16" workbookViewId="0">
      <selection activeCell="J35" sqref="J35"/>
    </sheetView>
  </sheetViews>
  <sheetFormatPr defaultRowHeight="14.5" x14ac:dyDescent="0.35"/>
  <cols>
    <col min="2" max="2" width="9.81640625" bestFit="1" customWidth="1"/>
    <col min="4" max="4" width="4.1796875" customWidth="1"/>
    <col min="5" max="5" width="12.1796875" customWidth="1"/>
    <col min="6" max="6" width="4.1796875" customWidth="1"/>
    <col min="7" max="7" width="11.453125" customWidth="1"/>
    <col min="8" max="8" width="5.453125" customWidth="1"/>
    <col min="9" max="9" width="13" customWidth="1"/>
    <col min="10" max="10" width="5" customWidth="1"/>
    <col min="11" max="11" width="10.54296875" customWidth="1"/>
    <col min="12" max="12" width="4.453125" customWidth="1"/>
    <col min="13" max="13" width="13.54296875" customWidth="1"/>
  </cols>
  <sheetData>
    <row r="1" spans="1:13" x14ac:dyDescent="0.35">
      <c r="B1" s="22"/>
      <c r="G1" s="1" t="s">
        <v>0</v>
      </c>
    </row>
    <row r="2" spans="1:13" x14ac:dyDescent="0.35">
      <c r="B2" s="2"/>
      <c r="G2" s="3" t="s">
        <v>21</v>
      </c>
    </row>
    <row r="3" spans="1:13" x14ac:dyDescent="0.35">
      <c r="G3" s="1" t="s">
        <v>23</v>
      </c>
    </row>
    <row r="4" spans="1:13" x14ac:dyDescent="0.35">
      <c r="G4" s="1"/>
    </row>
    <row r="5" spans="1:13" x14ac:dyDescent="0.35">
      <c r="E5" s="4" t="s">
        <v>24</v>
      </c>
      <c r="F5" s="4"/>
      <c r="G5" s="4" t="s">
        <v>1</v>
      </c>
      <c r="H5" s="4"/>
      <c r="I5" s="4" t="s">
        <v>1</v>
      </c>
      <c r="J5" s="4"/>
      <c r="K5" s="4" t="s">
        <v>1</v>
      </c>
      <c r="L5" s="4"/>
      <c r="M5" s="4" t="s">
        <v>1</v>
      </c>
    </row>
    <row r="6" spans="1:13" x14ac:dyDescent="0.35">
      <c r="E6" s="5" t="s">
        <v>2</v>
      </c>
      <c r="F6" s="5"/>
      <c r="G6" s="5" t="s">
        <v>3</v>
      </c>
      <c r="H6" s="5"/>
      <c r="I6" s="5" t="s">
        <v>4</v>
      </c>
      <c r="J6" s="5"/>
      <c r="K6" s="5" t="s">
        <v>5</v>
      </c>
      <c r="L6" s="6"/>
      <c r="M6" s="5" t="s">
        <v>6</v>
      </c>
    </row>
    <row r="7" spans="1:13" x14ac:dyDescent="0.35">
      <c r="A7" t="s">
        <v>7</v>
      </c>
      <c r="E7" s="7">
        <v>42186</v>
      </c>
      <c r="F7" s="8"/>
      <c r="G7" s="8" t="s">
        <v>22</v>
      </c>
      <c r="H7" s="8"/>
      <c r="I7" s="8" t="s">
        <v>22</v>
      </c>
      <c r="J7" s="8"/>
      <c r="K7" s="8" t="s">
        <v>22</v>
      </c>
      <c r="L7" s="9"/>
      <c r="M7" s="7">
        <v>42551</v>
      </c>
    </row>
    <row r="9" spans="1:13" x14ac:dyDescent="0.35">
      <c r="A9" t="s">
        <v>8</v>
      </c>
      <c r="E9" s="10"/>
      <c r="F9" s="10"/>
      <c r="G9" s="10">
        <v>47915341</v>
      </c>
      <c r="H9" s="10"/>
      <c r="I9" s="10">
        <v>47606280</v>
      </c>
      <c r="J9" s="10"/>
      <c r="K9" s="11">
        <f>G9-I9</f>
        <v>309061</v>
      </c>
      <c r="L9" s="11"/>
      <c r="M9" s="10"/>
    </row>
    <row r="10" spans="1:13" x14ac:dyDescent="0.35">
      <c r="A10" t="s">
        <v>9</v>
      </c>
      <c r="E10" s="10"/>
      <c r="F10" s="10"/>
      <c r="G10" s="10">
        <v>1568681</v>
      </c>
      <c r="H10" s="10"/>
      <c r="I10" s="10">
        <v>1554463</v>
      </c>
      <c r="J10" s="10"/>
      <c r="K10" s="11">
        <f>G10-I10</f>
        <v>14218</v>
      </c>
      <c r="L10" s="11"/>
      <c r="M10" s="10"/>
    </row>
    <row r="11" spans="1:13" x14ac:dyDescent="0.35">
      <c r="A11" t="s">
        <v>10</v>
      </c>
      <c r="E11" s="10"/>
      <c r="F11" s="10"/>
      <c r="G11" s="12">
        <v>3731978</v>
      </c>
      <c r="H11" s="10"/>
      <c r="I11" s="12">
        <v>3624969</v>
      </c>
      <c r="J11" s="10"/>
      <c r="K11" s="13">
        <f>G11-I11</f>
        <v>107009</v>
      </c>
      <c r="L11" s="11"/>
      <c r="M11" s="10"/>
    </row>
    <row r="12" spans="1:13" x14ac:dyDescent="0.35">
      <c r="E12" s="10"/>
      <c r="F12" s="10"/>
      <c r="G12" s="10"/>
      <c r="H12" s="10"/>
      <c r="I12" s="10"/>
      <c r="J12" s="10"/>
      <c r="K12" s="11"/>
      <c r="L12" s="11"/>
      <c r="M12" s="10"/>
    </row>
    <row r="13" spans="1:13" x14ac:dyDescent="0.35">
      <c r="A13" t="s">
        <v>11</v>
      </c>
      <c r="E13" s="10">
        <v>4117753</v>
      </c>
      <c r="F13" s="10"/>
      <c r="G13" s="10">
        <f>SUM(G9:G12)</f>
        <v>53216000</v>
      </c>
      <c r="H13" s="10"/>
      <c r="I13" s="10">
        <f>SUM(I9:I12)</f>
        <v>52785712</v>
      </c>
      <c r="J13" s="10"/>
      <c r="K13" s="11">
        <f>G13-I13</f>
        <v>430288</v>
      </c>
      <c r="L13" s="11"/>
      <c r="M13" s="14">
        <f>E13+K13</f>
        <v>4548041</v>
      </c>
    </row>
    <row r="14" spans="1:13" x14ac:dyDescent="0.35">
      <c r="E14" s="10"/>
      <c r="F14" s="10"/>
      <c r="G14" s="10"/>
      <c r="H14" s="10"/>
      <c r="I14" s="10"/>
      <c r="J14" s="10"/>
      <c r="K14" s="11"/>
      <c r="L14" s="11"/>
      <c r="M14" s="14"/>
    </row>
    <row r="15" spans="1:13" x14ac:dyDescent="0.35">
      <c r="A15" t="s">
        <v>12</v>
      </c>
      <c r="E15" s="10">
        <v>-308725</v>
      </c>
      <c r="F15" s="10"/>
      <c r="G15" s="10">
        <v>3897288</v>
      </c>
      <c r="H15" s="10"/>
      <c r="I15" s="10">
        <v>4338166</v>
      </c>
      <c r="J15" s="10"/>
      <c r="K15" s="11">
        <f>G15-I15</f>
        <v>-440878</v>
      </c>
      <c r="L15" s="11"/>
      <c r="M15" s="14">
        <f>E15+K15</f>
        <v>-749603</v>
      </c>
    </row>
    <row r="16" spans="1:13" x14ac:dyDescent="0.35">
      <c r="E16" s="10"/>
      <c r="F16" s="10"/>
      <c r="G16" s="10"/>
      <c r="H16" s="10"/>
      <c r="I16" s="10"/>
      <c r="J16" s="10"/>
      <c r="K16" s="11"/>
      <c r="L16" s="11"/>
      <c r="M16" s="14"/>
    </row>
    <row r="17" spans="1:13" x14ac:dyDescent="0.35">
      <c r="A17" t="s">
        <v>13</v>
      </c>
      <c r="E17" s="10">
        <v>740008</v>
      </c>
      <c r="F17" s="10"/>
      <c r="G17" s="10">
        <v>1783600</v>
      </c>
      <c r="H17" s="10"/>
      <c r="I17" s="10">
        <v>1821920</v>
      </c>
      <c r="J17" s="10"/>
      <c r="K17" s="11">
        <f>G17-I17</f>
        <v>-38320</v>
      </c>
      <c r="L17" s="11"/>
      <c r="M17" s="14">
        <f>E17+K17</f>
        <v>701688</v>
      </c>
    </row>
    <row r="18" spans="1:13" x14ac:dyDescent="0.35">
      <c r="E18" s="10"/>
      <c r="F18" s="10"/>
      <c r="G18" s="10"/>
      <c r="H18" s="10"/>
      <c r="I18" s="10"/>
      <c r="J18" s="10"/>
      <c r="K18" s="10"/>
      <c r="L18" s="10"/>
      <c r="M18" s="10"/>
    </row>
    <row r="19" spans="1:13" x14ac:dyDescent="0.35">
      <c r="A19" s="1" t="s">
        <v>14</v>
      </c>
      <c r="B19" s="1"/>
      <c r="C19" s="1"/>
      <c r="D19" s="1"/>
      <c r="E19" s="15">
        <f>SUM(E13:E17)</f>
        <v>4549036</v>
      </c>
      <c r="F19" s="16"/>
      <c r="G19" s="15">
        <f>SUM(G13:G17)</f>
        <v>58896888</v>
      </c>
      <c r="H19" s="16"/>
      <c r="I19" s="15">
        <f>SUM(I13:I17)</f>
        <v>58945798</v>
      </c>
      <c r="J19" s="16"/>
      <c r="K19" s="15">
        <f>G19-I19</f>
        <v>-48910</v>
      </c>
      <c r="L19" s="16"/>
      <c r="M19" s="15">
        <f>E19+K19</f>
        <v>4500126</v>
      </c>
    </row>
    <row r="20" spans="1:13" x14ac:dyDescent="0.35">
      <c r="A20" s="1"/>
      <c r="B20" s="1"/>
      <c r="C20" s="1"/>
      <c r="D20" s="1"/>
      <c r="E20" s="17"/>
      <c r="F20" s="16"/>
      <c r="G20" s="17"/>
      <c r="H20" s="16"/>
      <c r="I20" s="17"/>
      <c r="J20" s="16"/>
      <c r="K20" s="17"/>
      <c r="L20" s="16"/>
      <c r="M20" s="17"/>
    </row>
    <row r="21" spans="1:13" x14ac:dyDescent="0.35">
      <c r="A21" t="s">
        <v>15</v>
      </c>
      <c r="E21" s="10">
        <v>810366</v>
      </c>
      <c r="F21" s="10"/>
      <c r="G21" s="10">
        <v>3031127</v>
      </c>
      <c r="H21" s="10"/>
      <c r="I21" s="10">
        <v>3070266</v>
      </c>
      <c r="J21" s="10"/>
      <c r="K21" s="18">
        <f>G21-I21</f>
        <v>-39139</v>
      </c>
      <c r="L21" s="18"/>
      <c r="M21" s="18">
        <f>E21+K21</f>
        <v>771227</v>
      </c>
    </row>
    <row r="22" spans="1:13" x14ac:dyDescent="0.35">
      <c r="E22" s="10"/>
      <c r="F22" s="10"/>
      <c r="G22" s="10"/>
      <c r="H22" s="10"/>
      <c r="I22" s="10"/>
      <c r="J22" s="10"/>
      <c r="K22" s="18"/>
      <c r="L22" s="18"/>
      <c r="M22" s="18"/>
    </row>
    <row r="23" spans="1:13" x14ac:dyDescent="0.35">
      <c r="A23" t="s">
        <v>16</v>
      </c>
      <c r="E23" s="10">
        <v>106924</v>
      </c>
      <c r="F23" s="10"/>
      <c r="G23" s="10">
        <v>2112020</v>
      </c>
      <c r="H23" s="10"/>
      <c r="I23" s="10">
        <v>2115507</v>
      </c>
      <c r="J23" s="10"/>
      <c r="K23" s="18">
        <f>G23-I23</f>
        <v>-3487</v>
      </c>
      <c r="L23" s="10"/>
      <c r="M23" s="18">
        <f>E23+K23</f>
        <v>103437</v>
      </c>
    </row>
    <row r="24" spans="1:13" x14ac:dyDescent="0.35">
      <c r="E24" s="10"/>
      <c r="F24" s="10"/>
      <c r="G24" s="10"/>
      <c r="H24" s="10"/>
      <c r="I24" s="10"/>
      <c r="J24" s="10"/>
      <c r="K24" s="18"/>
      <c r="L24" s="10"/>
      <c r="M24" s="18"/>
    </row>
    <row r="25" spans="1:13" x14ac:dyDescent="0.35">
      <c r="A25" s="23" t="s">
        <v>25</v>
      </c>
      <c r="E25" s="25">
        <f>E23+E21+E19</f>
        <v>5466326</v>
      </c>
      <c r="F25" s="24"/>
      <c r="G25" s="25">
        <f>G23+G21+G19</f>
        <v>64040035</v>
      </c>
      <c r="H25" s="24"/>
      <c r="I25" s="25">
        <f>I23+I21+I19</f>
        <v>64131571</v>
      </c>
      <c r="J25" s="24"/>
      <c r="K25" s="15">
        <f>K23+K21+K19</f>
        <v>-91536</v>
      </c>
      <c r="L25" s="24"/>
      <c r="M25" s="26">
        <f>M23+M21+M19</f>
        <v>5374790</v>
      </c>
    </row>
    <row r="26" spans="1:13" x14ac:dyDescent="0.35">
      <c r="E26" s="10"/>
      <c r="F26" s="10"/>
      <c r="G26" s="10"/>
      <c r="H26" s="10"/>
      <c r="I26" s="10"/>
      <c r="J26" s="10"/>
      <c r="K26" s="18"/>
      <c r="L26" s="10"/>
      <c r="M26" s="18"/>
    </row>
    <row r="27" spans="1:13" x14ac:dyDescent="0.35">
      <c r="A27" t="s">
        <v>17</v>
      </c>
      <c r="E27" s="10">
        <v>0</v>
      </c>
      <c r="F27" s="10"/>
      <c r="G27" s="10">
        <v>15000000</v>
      </c>
      <c r="H27" s="10"/>
      <c r="I27" s="10">
        <v>15000000</v>
      </c>
      <c r="J27" s="10"/>
      <c r="K27" s="18">
        <f>G27-I27</f>
        <v>0</v>
      </c>
      <c r="L27" s="10"/>
      <c r="M27" s="18">
        <f>E27+K27</f>
        <v>0</v>
      </c>
    </row>
    <row r="28" spans="1:13" x14ac:dyDescent="0.35">
      <c r="E28" s="10"/>
      <c r="F28" s="10"/>
      <c r="G28" s="10"/>
      <c r="H28" s="10"/>
      <c r="I28" s="10"/>
      <c r="J28" s="10"/>
      <c r="K28" s="18"/>
      <c r="L28" s="10"/>
      <c r="M28" s="18"/>
    </row>
    <row r="29" spans="1:13" x14ac:dyDescent="0.35">
      <c r="A29" t="s">
        <v>18</v>
      </c>
      <c r="E29" s="10">
        <v>1152785</v>
      </c>
      <c r="F29" s="10"/>
      <c r="G29" s="10">
        <v>3436505</v>
      </c>
      <c r="H29" s="10"/>
      <c r="I29" s="10">
        <v>3470600</v>
      </c>
      <c r="J29" s="10"/>
      <c r="K29" s="19">
        <f>G29-I29</f>
        <v>-34095</v>
      </c>
      <c r="L29" s="10"/>
      <c r="M29" s="19">
        <f>E29+K29</f>
        <v>1118690</v>
      </c>
    </row>
    <row r="30" spans="1:13" x14ac:dyDescent="0.35">
      <c r="E30" s="10"/>
      <c r="F30" s="10"/>
      <c r="G30" s="10"/>
      <c r="H30" s="10"/>
      <c r="I30" s="10"/>
      <c r="J30" s="10"/>
      <c r="K30" s="19"/>
      <c r="L30" s="10"/>
      <c r="M30" s="19"/>
    </row>
    <row r="31" spans="1:13" x14ac:dyDescent="0.35">
      <c r="A31" t="s">
        <v>20</v>
      </c>
      <c r="E31" s="12">
        <v>21728</v>
      </c>
      <c r="F31" s="10"/>
      <c r="G31" s="12">
        <v>350000</v>
      </c>
      <c r="H31" s="10"/>
      <c r="I31" s="12">
        <v>350000</v>
      </c>
      <c r="J31" s="10"/>
      <c r="K31" s="20">
        <f>G31-I31</f>
        <v>0</v>
      </c>
      <c r="L31" s="10"/>
      <c r="M31" s="20">
        <f>E31+K31</f>
        <v>21728</v>
      </c>
    </row>
    <row r="33" spans="1:13" ht="15" thickBot="1" x14ac:dyDescent="0.4">
      <c r="A33" s="1" t="s">
        <v>19</v>
      </c>
      <c r="E33" s="21">
        <f>E31+E29+E27+E25</f>
        <v>6640839</v>
      </c>
      <c r="F33" s="1"/>
      <c r="G33" s="21">
        <f>G31+G29+G27+G25</f>
        <v>82826540</v>
      </c>
      <c r="H33" s="1"/>
      <c r="I33" s="21">
        <f>I31+I29+I27+I25</f>
        <v>82952171</v>
      </c>
      <c r="J33" s="1"/>
      <c r="K33" s="21">
        <f>K31+K29+K27+K25</f>
        <v>-125631</v>
      </c>
      <c r="L33" s="1"/>
      <c r="M33" s="21">
        <f>M31+M29+M27+M25</f>
        <v>6515208</v>
      </c>
    </row>
    <row r="34" spans="1:13" ht="15" thickTop="1" x14ac:dyDescent="0.35"/>
  </sheetData>
  <pageMargins left="0.25" right="0.25" top="0.75" bottom="0.75" header="0.3" footer="0.3"/>
  <pageSetup scale="9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cleinen</dc:creator>
  <cp:lastModifiedBy>Chris Leinen</cp:lastModifiedBy>
  <cp:lastPrinted>2012-12-06T16:20:10Z</cp:lastPrinted>
  <dcterms:created xsi:type="dcterms:W3CDTF">2009-06-01T19:24:00Z</dcterms:created>
  <dcterms:modified xsi:type="dcterms:W3CDTF">2015-11-03T17:52:05Z</dcterms:modified>
</cp:coreProperties>
</file>